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\Documents\ITESP\ESTADOS FINANCIEROS\4to.TRIM17 CONAC\PUBLICACION\INFORMACION DISCIPLINA FINANCIERA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1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76" i="3" l="1"/>
  <c r="E44" i="3"/>
  <c r="E56" i="3" s="1"/>
  <c r="B44" i="3"/>
  <c r="B59" i="3" s="1"/>
  <c r="C44" i="3"/>
  <c r="C59" i="3" s="1"/>
  <c r="F44" i="3"/>
  <c r="F56" i="3" s="1"/>
  <c r="F76" i="3"/>
  <c r="E78" i="3" l="1"/>
  <c r="F78" i="3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<sst xmlns="http://schemas.openxmlformats.org/spreadsheetml/2006/main" count="121" uniqueCount="120">
  <si>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</si>
  <si>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</si>
  <si>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</si>
  <si>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</si>
  <si>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</si>
  <si>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</si>
  <si>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</si>
  <si>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</si>
  <si>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</si>
  <si>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</si>
  <si>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</si>
  <si>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</si>
  <si>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</si>
  <si>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</si>
  <si>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</si>
  <si>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</si>
  <si>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</si>
  <si>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</si>
  <si>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</si>
  <si>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</si>
  <si>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</si>
  <si>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</si>
  <si>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</si>
  <si>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</si>
  <si>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</si>
  <si>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</si>
  <si>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</si>
  <si>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</si>
  <si>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</si>
  <si>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</si>
  <si>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</si>
  <si>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</si>
  <si>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</si>
  <si>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</si>
  <si>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</si>
  <si>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</si>
  <si>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</si>
  <si>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</si>
  <si>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</si>
  <si>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</si>
  <si>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</si>
  <si>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</si>
  <si>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</si>
  <si>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</si>
  <si>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</si>
  <si>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</si>
  <si>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</si>
  <si>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</si>
  <si>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</si>
  <si>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</si>
  <si>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</si>
  <si>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</si>
  <si>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</si>
  <si>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</si>
  <si>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</si>
  <si>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</si>
  <si>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</si>
  <si>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</si>
  <si>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</si>
  <si>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</si>
  <si>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</si>
  <si>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</si>
  <si>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</si>
  <si>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</si>
  <si>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</si>
  <si>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</si>
  <si>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</si>
  <si>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</si>
  <si>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</si>
  <si>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</si>
  <si>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</si>
  <si>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</si>
  <si>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</si>
  <si>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</si>
  <si>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</si>
  <si>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</si>
  <si>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</si>
  <si>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</si>
  <si>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</si>
  <si>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</si>
  <si>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</si>
  <si>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</si>
  <si>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</si>
  <si>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</si>
  <si>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</si>
  <si>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</si>
  <si>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</si>
  <si>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</si>
  <si>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</si>
  <si>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</si>
  <si>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</si>
  <si>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</si>
  <si>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</si>
  <si>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</si>
  <si>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</si>
  <si>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</si>
  <si>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</si>
  <si>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</si>
  <si>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</si>
  <si>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</si>
  <si>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</si>
  <si>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</si>
  <si>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</si>
  <si>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</si>
  <si>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</si>
  <si>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</si>
  <si>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</si>
  <si>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</si>
  <si>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</si>
  <si>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</si>
  <si>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</si>
  <si>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</si>
  <si>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</si>
  <si>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</si>
  <si>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</si>
  <si>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</si>
  <si>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</si>
  <si>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</si>
  <si>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</si>
  <si>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INSTITUTO TECNOLÓGICO SUPERIOR DE PURÍSIMA DEL RINCÓN.
Estado de Situación Financiera Detallado - LDF
al 31 de Diciembre de 2017 y al 31 de Diciembre de 2016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</si>
</sst>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zoomScale="120" zoomScaleNormal="120" workbookViewId="0">
      <selection activeCell="D5" sqref="D5"/>
    </sheetView>
  </sheetViews>
  <sheetFormatPr baseColWidth="10" defaultRowHeight="11.25" x14ac:dyDescent="0.2"/>
  <cols>
    <col min="1" max="1" width="62.33203125" style="18" customWidth="1"/>
    <col min="2" max="2" width="13.33203125" style="18" customWidth="1"/>
    <col min="3" max="3" width="13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2017</v>
      </c>
      <c r="C2" s="2">
        <v>2016</v>
      </c>
      <c r="D2" s="1" t="s">
        <v>0</v>
      </c>
      <c r="E2" s="2">
        <v>2017</v>
      </c>
      <c r="F2" s="2">
        <v>2016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15426523.51</v>
      </c>
      <c r="C6" s="9">
        <f>SUM(C7:C13)</f>
        <v>40814985.310000002</v>
      </c>
      <c r="D6" s="5" t="s">
        <v>6</v>
      </c>
      <c r="E6" s="9">
        <f>SUM(E7:E15)</f>
        <v>18348294.870000001</v>
      </c>
      <c r="F6" s="9">
        <f>SUM(F7:F15)</f>
        <v>15959038.129999999</v>
      </c>
    </row>
    <row r="7" spans="1:6" x14ac:dyDescent="0.2">
      <c r="A7" s="10" t="s">
        <v>7</v>
      </c>
      <c r="B7" s="9"/>
      <c r="C7" s="9"/>
      <c r="D7" s="11" t="s">
        <v>8</v>
      </c>
      <c r="E7" s="9">
        <v>-135</v>
      </c>
      <c r="F7" s="9">
        <v>6788.6</v>
      </c>
    </row>
    <row r="8" spans="1:6" x14ac:dyDescent="0.2">
      <c r="A8" s="10" t="s">
        <v>9</v>
      </c>
      <c r="B8" s="9">
        <v>15426523.51</v>
      </c>
      <c r="C8" s="9">
        <v>40814985.310000002</v>
      </c>
      <c r="D8" s="11" t="s">
        <v>10</v>
      </c>
      <c r="E8" s="9">
        <v>1133121.19</v>
      </c>
      <c r="F8" s="9">
        <v>-446562.21</v>
      </c>
    </row>
    <row r="9" spans="1:6" x14ac:dyDescent="0.2">
      <c r="A9" s="10" t="s">
        <v>11</v>
      </c>
      <c r="B9" s="9"/>
      <c r="C9" s="9"/>
      <c r="D9" s="11" t="s">
        <v>12</v>
      </c>
      <c r="E9" s="9">
        <v>0</v>
      </c>
      <c r="F9" s="9">
        <v>0</v>
      </c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/>
      <c r="F11" s="9"/>
    </row>
    <row r="12" spans="1:6" ht="22.5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247098.2</v>
      </c>
      <c r="F13" s="9">
        <v>67467.39</v>
      </c>
    </row>
    <row r="14" spans="1:6" x14ac:dyDescent="0.2">
      <c r="A14" s="3" t="s">
        <v>21</v>
      </c>
      <c r="B14" s="9">
        <f>SUM(B15:B21)</f>
        <v>3530.66</v>
      </c>
      <c r="C14" s="9">
        <f>SUM(C15:C21)</f>
        <v>9466.69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16968210.48</v>
      </c>
      <c r="F15" s="9">
        <v>16331344.35</v>
      </c>
    </row>
    <row r="16" spans="1:6" x14ac:dyDescent="0.2">
      <c r="A16" s="10" t="s">
        <v>25</v>
      </c>
      <c r="B16" s="9">
        <v>0</v>
      </c>
      <c r="C16" s="9">
        <v>0.01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3530.66</v>
      </c>
      <c r="C17" s="9">
        <v>9466.68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0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7936816.3800000008</v>
      </c>
      <c r="C22" s="9">
        <f>SUM(C23:C27)</f>
        <v>11738230.199999999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>
        <v>1074685.3999999999</v>
      </c>
      <c r="C23" s="9">
        <v>3030399.62</v>
      </c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6862130.9800000004</v>
      </c>
      <c r="C26" s="9">
        <v>8707830.5800000001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0</v>
      </c>
      <c r="C38" s="9">
        <f>SUM(C39:C42)</f>
        <v>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/>
      <c r="C39" s="9"/>
      <c r="D39" s="5" t="s">
        <v>72</v>
      </c>
      <c r="E39" s="9">
        <f>SUM(E40:E42)</f>
        <v>0.02</v>
      </c>
      <c r="F39" s="9">
        <f>SUM(F40:F42)</f>
        <v>2.08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2.06</v>
      </c>
    </row>
    <row r="41" spans="1:6" ht="22.5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0.02</v>
      </c>
      <c r="F42" s="9">
        <v>0.02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23366870.550000001</v>
      </c>
      <c r="C44" s="7">
        <f>C6+C14+C22+C28+C34+C35+C38</f>
        <v>52562682.200000003</v>
      </c>
      <c r="D44" s="8" t="s">
        <v>80</v>
      </c>
      <c r="E44" s="7">
        <f>E6+E16+E20+E23+E24+E28+E35+E39</f>
        <v>18348294.890000001</v>
      </c>
      <c r="F44" s="7">
        <f>F6+F16+F20+F23+F24+F28+F35+F39</f>
        <v>15959040.209999999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44611515.539999999</v>
      </c>
      <c r="C49" s="9">
        <v>8490609.7100000009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6874693.79</v>
      </c>
      <c r="C50" s="9">
        <v>4507422.12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0</v>
      </c>
      <c r="C51" s="9">
        <v>0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-1475878.18</v>
      </c>
      <c r="C52" s="9">
        <v>-436257.87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0.04</v>
      </c>
      <c r="C53" s="9">
        <v>0.04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18348294.890000001</v>
      </c>
      <c r="F56" s="7">
        <f>F54+F44</f>
        <v>15959040.209999999</v>
      </c>
    </row>
    <row r="57" spans="1:6" x14ac:dyDescent="0.2">
      <c r="A57" s="12" t="s">
        <v>100</v>
      </c>
      <c r="B57" s="7">
        <f>SUM(B47:B55)</f>
        <v>50010331.189999998</v>
      </c>
      <c r="C57" s="7">
        <f>SUM(C47:C55)</f>
        <v>12561774.000000002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73377201.739999995</v>
      </c>
      <c r="C59" s="7">
        <f>C44+C57</f>
        <v>65124456.200000003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56921106.149999999</v>
      </c>
      <c r="F60" s="9">
        <f>SUM(F61:F63)</f>
        <v>45942221.189999998</v>
      </c>
    </row>
    <row r="61" spans="1:6" x14ac:dyDescent="0.2">
      <c r="A61" s="13"/>
      <c r="B61" s="9"/>
      <c r="C61" s="9"/>
      <c r="D61" s="5" t="s">
        <v>104</v>
      </c>
      <c r="E61" s="9">
        <v>56921106.149999999</v>
      </c>
      <c r="F61" s="9">
        <v>45942221.189999998</v>
      </c>
    </row>
    <row r="62" spans="1:6" x14ac:dyDescent="0.2">
      <c r="A62" s="13"/>
      <c r="B62" s="9"/>
      <c r="C62" s="9"/>
      <c r="D62" s="5" t="s">
        <v>105</v>
      </c>
      <c r="E62" s="9">
        <v>0</v>
      </c>
      <c r="F62" s="9">
        <v>0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SUM(E66:E70)</f>
        <v>-1892199.3000000003</v>
      </c>
      <c r="F65" s="9">
        <f>SUM(F66:F70)</f>
        <v>3223194.8</v>
      </c>
    </row>
    <row r="66" spans="1:6" x14ac:dyDescent="0.2">
      <c r="A66" s="13"/>
      <c r="B66" s="9"/>
      <c r="C66" s="9"/>
      <c r="D66" s="5" t="s">
        <v>108</v>
      </c>
      <c r="E66" s="9">
        <v>-2913049.99</v>
      </c>
      <c r="F66" s="9">
        <v>74230.649999999994</v>
      </c>
    </row>
    <row r="67" spans="1:6" x14ac:dyDescent="0.2">
      <c r="A67" s="13"/>
      <c r="B67" s="9"/>
      <c r="C67" s="9"/>
      <c r="D67" s="5" t="s">
        <v>109</v>
      </c>
      <c r="E67" s="9">
        <v>1020850.69</v>
      </c>
      <c r="F67" s="9">
        <v>3148964.15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E60+E65+E72</f>
        <v>55028906.850000001</v>
      </c>
      <c r="F76" s="7">
        <f>F60+F65+F72</f>
        <v>49165415.989999995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73377201.74000001</v>
      </c>
      <c r="F78" s="7">
        <f>F56+F76</f>
        <v>65124456.199999996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5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Compras</cp:lastModifiedBy>
  <cp:lastPrinted>2018-01-23T18:51:02Z</cp:lastPrinted>
  <dcterms:created xsi:type="dcterms:W3CDTF">2017-01-11T17:17:46Z</dcterms:created>
  <dcterms:modified xsi:type="dcterms:W3CDTF">2018-01-23T18:51:06Z</dcterms:modified>
</cp:coreProperties>
</file>